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s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<sst xmlns="http://schemas.openxmlformats.org/spreadsheetml/2006/main" count="37" uniqueCount="36">
  <si>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Please enter the requested data in the shaded yellow boxes. Numbers in green will </t>
  </si>
  <si>
    <t>Last Year's Membership</t>
  </si>
  <si>
    <t>Membership number turned into the UUA last year</t>
  </si>
  <si>
    <t>This Year's Membership</t>
  </si>
  <si>
    <t>Membership number turned into the UUA this year</t>
  </si>
  <si>
    <t>New members in past year</t>
  </si>
  <si>
    <t>Members who joined between the two counts</t>
  </si>
  <si>
    <t>Members lost in past year</t>
  </si>
  <si>
    <t>Membership Loss</t>
  </si>
  <si>
    <t>Expect the number in the green box to range between 8 and 12%.  A common reason for it to be</t>
  </si>
  <si>
    <t>Movers</t>
  </si>
  <si>
    <t xml:space="preserve">Number of members who were removed from </t>
  </si>
  <si>
    <t>membership because they moved away</t>
  </si>
  <si>
    <t>Deaths</t>
  </si>
  <si>
    <t>membership because they died</t>
  </si>
  <si>
    <t>Other</t>
  </si>
  <si>
    <t>This number will be calculated from the rest of your</t>
  </si>
  <si>
    <t>input and represents people still in your area</t>
  </si>
  <si>
    <t>who no longer are members.</t>
  </si>
  <si>
    <t>Expect about half of your losses (4-6% of membership) to come from moves.  If higher,</t>
  </si>
  <si>
    <t>you can expect your overall rate to be higher.</t>
  </si>
  <si>
    <t>Expect about 1-3% of your membership losses to come from deaths, especially</t>
  </si>
  <si>
    <t>if you have an older congregation</t>
  </si>
  <si>
    <t>This represents true "avoidable" loss of your congregation.  Some</t>
  </si>
  <si>
    <t>loss is inevitable - if yours is more than 2-3% investigate why.</t>
  </si>
  <si>
    <t xml:space="preserve">The most common reason in any one year is a "clean up" of the </t>
  </si>
  <si>
    <t xml:space="preserve">significantly higher is a "clean up" of the church rolls, I.e.: "members" who have not been present for </t>
  </si>
  <si>
    <t>It is useful to break down the number of members lost into catetories of why they left, I.e.: moves, deaths,</t>
  </si>
  <si>
    <t xml:space="preserve">or other reasons.  Please enter the requested data into the two yellow boxes below - the "Other" box will be </t>
  </si>
  <si>
    <t>calculated for you.  Note that the total losses cannot be more than the "members lost" above!</t>
  </si>
  <si>
    <r>
      <t xml:space="preserve">One way to do this is through </t>
    </r>
    <r>
      <rPr>
        <b/>
        <sz val="10"/>
        <rFont val="Arial"/>
        <family val="2"/>
      </rPr>
      <t>Exit Inteviews</t>
    </r>
    <r>
      <rPr>
        <sz val="10"/>
        <rFont val="Arial"/>
        <family val="0"/>
      </rPr>
      <t>.</t>
    </r>
  </si>
  <si>
    <t>church rolls, I.e.: "members" who have not been present for some time</t>
  </si>
  <si>
    <t>Loss - Are we losing too many members?</t>
  </si>
  <si>
    <t>be calculated for you.</t>
  </si>
  <si>
    <t>some time and probably should have been taken off  the list earlier.</t>
  </si>
  <si>
    <t>and probably should have been taken off the list earlier.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</si>
</sst>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64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0">
      <selection activeCell="C41" sqref="C41"/>
    </sheetView>
  </sheetViews>
  <sheetFormatPr defaultColWidth="9.140625" defaultRowHeight="12.75"/>
  <cols>
    <col min="1" max="16384" width="11.421875" style="0" customWidth="1"/>
  </cols>
  <sheetData>
    <row r="1" ht="15.75">
      <c r="A1" s="1" t="s">
        <v>32</v>
      </c>
    </row>
    <row r="3" ht="12.75">
      <c r="A3" t="s">
        <v>0</v>
      </c>
    </row>
    <row r="4" ht="12.75">
      <c r="A4" t="s">
        <v>33</v>
      </c>
    </row>
    <row r="6" spans="1:4" ht="12.75">
      <c r="A6" t="s">
        <v>1</v>
      </c>
      <c r="C6" s="2"/>
      <c r="D6" t="s">
        <v>2</v>
      </c>
    </row>
    <row r="8" spans="1:4" ht="12.75">
      <c r="A8" t="s">
        <v>3</v>
      </c>
      <c r="C8" s="2"/>
      <c r="D8" t="s">
        <v>4</v>
      </c>
    </row>
    <row r="10" spans="1:4" ht="12.75">
      <c r="A10" t="s">
        <v>5</v>
      </c>
      <c r="C10" s="2"/>
      <c r="D10" t="s">
        <v>6</v>
      </c>
    </row>
    <row r="11" ht="12.75">
      <c r="C11" s="3"/>
    </row>
    <row r="12" spans="1:3" ht="12.75">
      <c r="A12" t="s">
        <v>7</v>
      </c>
      <c r="C12" s="4">
        <f>+C6+C10-C8</f>
        <v>0</v>
      </c>
    </row>
    <row r="14" spans="1:3" ht="12.75">
      <c r="A14" s="5" t="s">
        <v>8</v>
      </c>
      <c r="C14" s="6" t="str">
        <f>IF(C6=0,"total",(C6+C10-C8)/C6)</f>
        <v>total</v>
      </c>
    </row>
    <row r="16" ht="12.75">
      <c r="A16" t="s">
        <v>9</v>
      </c>
    </row>
    <row r="17" ht="12.75">
      <c r="A17" t="s">
        <v>26</v>
      </c>
    </row>
    <row r="18" ht="12.75">
      <c r="A18" t="s">
        <v>34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4" spans="1:4" ht="12.75">
      <c r="A24" t="s">
        <v>10</v>
      </c>
      <c r="C24" s="2"/>
      <c r="D24" t="s">
        <v>11</v>
      </c>
    </row>
    <row r="25" ht="12.75">
      <c r="D25" t="s">
        <v>12</v>
      </c>
    </row>
    <row r="26" spans="1:4" ht="12.75">
      <c r="A26" t="s">
        <v>13</v>
      </c>
      <c r="C26" s="2"/>
      <c r="D26" t="s">
        <v>11</v>
      </c>
    </row>
    <row r="27" ht="12.75">
      <c r="D27" t="s">
        <v>14</v>
      </c>
    </row>
    <row r="28" spans="1:4" ht="12.75">
      <c r="A28" t="s">
        <v>15</v>
      </c>
      <c r="C28" s="7">
        <f>+C6+C10-C8-C24-C26</f>
        <v>0</v>
      </c>
      <c r="D28" t="s">
        <v>16</v>
      </c>
    </row>
    <row r="29" ht="12.75">
      <c r="D29" t="s">
        <v>17</v>
      </c>
    </row>
    <row r="30" ht="12.75">
      <c r="D30" t="s">
        <v>18</v>
      </c>
    </row>
    <row r="32" spans="2:3" ht="12.75">
      <c r="B32" s="6" t="str">
        <f>IF(C6=0,"moves",C24/C6)</f>
        <v>moves</v>
      </c>
      <c r="C32" t="s">
        <v>19</v>
      </c>
    </row>
    <row r="33" spans="2:3" ht="12.75">
      <c r="B33" s="8"/>
      <c r="C33" t="s">
        <v>20</v>
      </c>
    </row>
    <row r="34" spans="2:3" ht="12.75">
      <c r="B34" s="6" t="str">
        <f>IF(C6=0,"deaths",C26/C6)</f>
        <v>deaths</v>
      </c>
      <c r="C34" t="s">
        <v>21</v>
      </c>
    </row>
    <row r="35" spans="2:3" ht="12.75">
      <c r="B35" s="8"/>
      <c r="C35" t="s">
        <v>22</v>
      </c>
    </row>
    <row r="36" spans="2:3" ht="12.75">
      <c r="B36" s="6" t="str">
        <f>IF(C6=0,"avoidable",C28/C6)</f>
        <v>avoidable</v>
      </c>
      <c r="C36" t="s">
        <v>23</v>
      </c>
    </row>
    <row r="37" ht="12.75">
      <c r="C37" t="s">
        <v>24</v>
      </c>
    </row>
    <row r="38" ht="12.75">
      <c r="C38" t="s">
        <v>30</v>
      </c>
    </row>
    <row r="39" ht="12.75">
      <c r="C39" t="s">
        <v>25</v>
      </c>
    </row>
    <row r="40" ht="12.75">
      <c r="C40" t="s">
        <v>31</v>
      </c>
    </row>
    <row r="41" ht="12.75">
      <c r="C41" t="s">
        <v>35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Unitarian Universalist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swhitman</dc:creator>
  <cp:keywords/>
  <dc:description/>
  <cp:lastModifiedBy>swhitman</cp:lastModifiedBy>
  <cp:lastPrinted>2007-08-09T14:55:25Z</cp:lastPrinted>
  <dcterms:created xsi:type="dcterms:W3CDTF">2007-08-08T20:51:43Z</dcterms:created>
  <dcterms:modified xsi:type="dcterms:W3CDTF">2007-08-09T16:50:59Z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