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ropbox\Personal\Comper documents\Tools\"/>
    </mc:Choice>
  </mc:AlternateContent>
  <bookViews>
    <workbookView xWindow="0" yWindow="0" windowWidth="24000" windowHeight="9000" activeTab="1"/>
  </bookViews>
  <sheets>
    <sheet name="Sheet4" sheetId="4" r:id="rId1"/>
    <sheet name="Sheet1" sheetId="1" r:id="rId2"/>
    <sheet name="Sheet2" sheetId="2" r:id="rId3"/>
    <sheet name="Sheet3" sheetId="3" r:id="rId4"/>
  </sheets>
  <definedNames>
    <definedName name="_xlnm.Print_Titles" localSheetId="1">Sheet1!$1:$1</definedName>
  </definedNames>
  <calcPr calcId="162913"/>
</workbook>
</file>

<file path=xl/calcChain.xml><?xml version="1.0" encoding="utf-8"?>
<calcChain xmlns="http://schemas.openxmlformats.org/spreadsheetml/2006/main">
  <c r="O22" i="1" l="1"/>
  <c r="M22" i="1"/>
  <c r="K22" i="1"/>
  <c r="O37" i="1"/>
  <c r="M37" i="1"/>
  <c r="K37" i="1"/>
  <c r="O53" i="1"/>
  <c r="M53" i="1"/>
  <c r="O45" i="1"/>
  <c r="M45" i="1"/>
  <c r="O43" i="1"/>
  <c r="M43" i="1"/>
  <c r="O18" i="1"/>
  <c r="M18" i="1"/>
  <c r="K45" i="1"/>
  <c r="K53" i="1"/>
  <c r="K43" i="1"/>
  <c r="K18" i="1"/>
  <c r="O56" i="1" l="1"/>
  <c r="M56" i="1"/>
  <c r="K56" i="1"/>
</calcChain>
</file>

<file path=xl/sharedStrings.xml><?xml version="1.0" encoding="utf-8"?>
<sst xmlns="http://schemas.openxmlformats.org/spreadsheetml/2006/main" count="75" uniqueCount="71">
  <si>
    <t>UUA Transitions Office</t>
  </si>
  <si>
    <t>Minimum</t>
  </si>
  <si>
    <t>Midpoint</t>
  </si>
  <si>
    <t>Maximum</t>
  </si>
  <si>
    <t>To determine which Salary Recommendations to use</t>
  </si>
  <si>
    <t>Check off the congregation's size (from "small" to "large II"):</t>
  </si>
  <si>
    <t xml:space="preserve">Enter the congregation's Geographically-based Index (geo-index) 1-7  ______ </t>
  </si>
  <si>
    <t>A. Compute the Range of Salary plus Housing Allowance (S&amp;H)</t>
  </si>
  <si>
    <t>1. In Lieu of Employer's FICA:</t>
  </si>
  <si>
    <t>C. Compute the Insurance and Retirement Benefits &amp; Professional Expense Allowance</t>
  </si>
  <si>
    <t>7.65 percent of S&amp;H ( this will calculate for you)</t>
  </si>
  <si>
    <t>B. Other Salary Items</t>
  </si>
  <si>
    <t>____ Small &lt;150</t>
  </si>
  <si>
    <t>____ Mid-size I 150-249</t>
  </si>
  <si>
    <t>____ Mid-size II 250-349</t>
  </si>
  <si>
    <t>____ Mid-size III 350-499</t>
  </si>
  <si>
    <t>____ Large I 500-749</t>
  </si>
  <si>
    <t>____ Large II &gt;750</t>
  </si>
  <si>
    <t xml:space="preserve">Go to the UUA Health Insurance Premium Calculator at https://secure.uua.org/leaders/insurance/calculator/index.php </t>
  </si>
  <si>
    <t>D. Compute the Professional Expense Allowance</t>
  </si>
  <si>
    <t>A</t>
  </si>
  <si>
    <t>mid-size I</t>
  </si>
  <si>
    <t>B</t>
  </si>
  <si>
    <t>mid-size II</t>
  </si>
  <si>
    <t>C</t>
  </si>
  <si>
    <t>mid-size III</t>
  </si>
  <si>
    <t>D</t>
  </si>
  <si>
    <t>large I</t>
  </si>
  <si>
    <t>E</t>
  </si>
  <si>
    <t>large II</t>
  </si>
  <si>
    <t>F</t>
  </si>
  <si>
    <t xml:space="preserve"> E. Total UUA-Recommended Benefits &amp; Expenses</t>
  </si>
  <si>
    <t>Fair Compensation Calculator for computing ministerial compensation</t>
  </si>
  <si>
    <t xml:space="preserve">      The web-page address for the information needed to complete Part A below is http://www.uua.org/leaders/leadership/compensation/fair/index.shtml</t>
  </si>
  <si>
    <t xml:space="preserve">cost = 1% of S&amp;H ( this will calculate for you) </t>
  </si>
  <si>
    <t xml:space="preserve">between the minimum and midpoint of a </t>
  </si>
  <si>
    <t>To estimate a reasonable employee-only annual rate for planning purposes, Select a plan:</t>
  </si>
  <si>
    <t>(1) estimate age of new employee (2) select employee only coverage, (3) enter the churches zip code,</t>
  </si>
  <si>
    <t>(4) get annual cost (multiply monthly rate by 12). Multiply total by 80% for employer share</t>
  </si>
  <si>
    <t xml:space="preserve">5. Group Term Life Insurance: 2 times S&amp;H; cost = $3.84 per $1,000 of coverage (will calculate for you) </t>
  </si>
  <si>
    <t>4. UUA Group Disability (or other plan @66.67% of S&amp;H);</t>
  </si>
  <si>
    <t xml:space="preserve">last updated: </t>
  </si>
  <si>
    <t>TOTAL medical premiums</t>
  </si>
  <si>
    <t>Congregation pays 80% of employee and 50% of dependent premium (use either a. or b. below)</t>
  </si>
  <si>
    <t>Determine a reasonable employee-only and family annual rate:</t>
  </si>
  <si>
    <t xml:space="preserve">F.  Additional Provisions </t>
  </si>
  <si>
    <t>2. Retirement Plan</t>
  </si>
  <si>
    <t xml:space="preserve"> combination of offered employer contributions (base employer contribution and matching) totaling at least 10 percent.</t>
  </si>
  <si>
    <t xml:space="preserve">   $597 indiv. ---$1194 employee+1 -- $1449 families (the three figures entered should be identical)</t>
  </si>
  <si>
    <t xml:space="preserve">   6. Additionally, the UUA encourages congregations to make dental insurance available. Employees often pay this premium.</t>
  </si>
  <si>
    <t xml:space="preserve">   The UUA Fair Compensation employer contribution of 10% (required for all eligible employes) may be met by any</t>
  </si>
  <si>
    <t>the annual employer contribution will calculate for you.</t>
  </si>
  <si>
    <t>The congregation's offer will be assigned the letter based on the lowest (leftmost) column on the Salary Recommendations spreadsheet in which its offer falls between the minimum and the midpoint. (Note: If a congregation offers a range, it is where the midpoint of its range falls that determines the designation.)  Thus a small congregation would generally be expected to offer compensation at the A-level, but many small congregations, sometimes in order to be more competitive, and sometimes simply because they can, may offer compensation at the B- or even C-level.  Similarly, the offer of a mid-size III congregation would generally be expected to be at the D-level, but a mid-size congregation that has had a financial mishap or experienced heavy conflict may simply be without that capacity for a time.</t>
  </si>
  <si>
    <t>Offers falling below the minimum amount in column A will be assigned an S.  Offers made for part-time service will be assigned a P. Offers featuring less-than-recommended benefits and expense reimbursement will be noted by an asterisk (*).</t>
  </si>
  <si>
    <t>Example: Using the geo-index 3 chart, a mid-size II congregation (250-349 members) is expected to offer Salary plus Housing of between $64,550 and $103,350, with a midpoint of $84,000. The congregation in this example offers $65,000. This offer would be assigned a "B" since the second column is the lowest column in which the offer falls between the minimum and the midpoint ($57,650 minimum to $73,550 midpoint.) If the congregation offered $73,551, the offer would be assigned a "C." If the congregation offered $84,001, the offer would e assigned a "D."</t>
  </si>
  <si>
    <r>
      <t xml:space="preserve">Enter the minimum, midpoint, and maximum </t>
    </r>
    <r>
      <rPr>
        <b/>
        <sz val="9"/>
        <rFont val="Arial"/>
        <family val="2"/>
      </rPr>
      <t>Salary including Housing Allowance</t>
    </r>
  </si>
  <si>
    <t>3. Comprehensive Medical Insurance Plan:  - enter costs on either lines 32 &amp; 33 OR line 38</t>
  </si>
  <si>
    <t xml:space="preserve">a. UUA Health Plan: </t>
  </si>
  <si>
    <r>
      <rPr>
        <b/>
        <sz val="9"/>
        <rFont val="Arial"/>
        <family val="2"/>
      </rPr>
      <t>Enter</t>
    </r>
    <r>
      <rPr>
        <sz val="9"/>
        <rFont val="Arial"/>
        <family val="2"/>
      </rPr>
      <t xml:space="preserve"> the annual employer share here (the three figures will be identical):</t>
    </r>
  </si>
  <si>
    <r>
      <rPr>
        <b/>
        <sz val="9"/>
        <rFont val="Arial"/>
        <family val="2"/>
      </rPr>
      <t>Enter</t>
    </r>
    <r>
      <rPr>
        <sz val="9"/>
        <rFont val="Arial"/>
        <family val="2"/>
      </rPr>
      <t xml:space="preserve"> 50% of the annual Dependent rate (Family minus employee amount) here:</t>
    </r>
  </si>
  <si>
    <r>
      <rPr>
        <b/>
        <sz val="10"/>
        <rFont val="Arial"/>
        <family val="2"/>
      </rPr>
      <t>OR</t>
    </r>
    <r>
      <rPr>
        <sz val="9"/>
        <rFont val="Arial"/>
        <family val="2"/>
      </rPr>
      <t xml:space="preserve">  b. Other health plan (with benefits comparable to UUA plan) available in the congregation's region:</t>
    </r>
  </si>
  <si>
    <r>
      <rPr>
        <b/>
        <sz val="9"/>
        <rFont val="Arial"/>
        <family val="2"/>
      </rPr>
      <t>Enter</t>
    </r>
    <r>
      <rPr>
        <sz val="9"/>
        <rFont val="Arial"/>
        <family val="2"/>
      </rPr>
      <t xml:space="preserve"> the 80 percent employee and 50% dependent cost  (the three figures will be identical):</t>
    </r>
  </si>
  <si>
    <r>
      <t xml:space="preserve">       If the congregation agrees to pay the premium enter the </t>
    </r>
    <r>
      <rPr>
        <b/>
        <sz val="10"/>
        <rFont val="Arial"/>
        <family val="2"/>
      </rPr>
      <t>annual</t>
    </r>
    <r>
      <rPr>
        <sz val="10"/>
        <rFont val="Arial"/>
        <family val="2"/>
      </rPr>
      <t xml:space="preserve"> premium below</t>
    </r>
  </si>
  <si>
    <r>
      <t>4.</t>
    </r>
    <r>
      <rPr>
        <sz val="10"/>
        <rFont val="Times New Roman"/>
        <family val="1"/>
      </rPr>
      <t xml:space="preserve">   </t>
    </r>
    <r>
      <rPr>
        <sz val="9"/>
        <rFont val="Arial"/>
        <family val="2"/>
      </rPr>
      <t xml:space="preserve">Professional Expense Allowance: the greater of 10 percent of S&amp;H (calculates for you) or  $5,000 </t>
    </r>
  </si>
  <si>
    <r>
      <t>(for transitional ministry add</t>
    </r>
    <r>
      <rPr>
        <b/>
        <sz val="9"/>
        <rFont val="Arial"/>
        <family val="2"/>
      </rPr>
      <t xml:space="preserve"> (Enter) </t>
    </r>
    <r>
      <rPr>
        <sz val="9"/>
        <rFont val="Arial"/>
        <family val="2"/>
      </rPr>
      <t xml:space="preserve">$800 plus travel expenses for UUA-sponsored training event </t>
    </r>
  </si>
  <si>
    <r>
      <t>2.</t>
    </r>
    <r>
      <rPr>
        <sz val="9"/>
        <rFont val="Times New Roman"/>
        <family val="1"/>
      </rPr>
      <t xml:space="preserve"> </t>
    </r>
    <r>
      <rPr>
        <sz val="9"/>
        <rFont val="Arial"/>
        <family val="2"/>
      </rPr>
      <t>Reallocation.  The total cost to the congregation of salary and housing plus the additional benefits and professional expenses is $  _____________. The
Governing Board and the Minister may, upon mutual agreement, and before the beginning of a tax or employment year, allocate funds among various categories to provide the minister with an optimum array of benefits. (The congregation is strongly urged to require the minister to participate in pension, life, health, and long-term disability income insurance plans.</t>
    </r>
  </si>
  <si>
    <r>
      <t>3.</t>
    </r>
    <r>
      <rPr>
        <sz val="9"/>
        <rFont val="Times New Roman"/>
        <family val="1"/>
      </rPr>
      <t xml:space="preserve"> </t>
    </r>
    <r>
      <rPr>
        <sz val="9"/>
        <rFont val="Arial"/>
        <family val="2"/>
      </rPr>
      <t>Coding.  An offer falling between the minimum and midpoint of a small congregation receives an:</t>
    </r>
  </si>
  <si>
    <r>
      <t>1.</t>
    </r>
    <r>
      <rPr>
        <sz val="9"/>
        <rFont val="Times New Roman"/>
        <family val="1"/>
      </rPr>
      <t xml:space="preserve"> </t>
    </r>
    <r>
      <rPr>
        <sz val="9"/>
        <rFont val="Arial"/>
        <family val="2"/>
      </rPr>
      <t xml:space="preserve">Professional and out-of-pocket expenses: Reimbursable up to the greater of 10 percent of S&amp;H or $5,000 (plus an additional $500 plus travel expenses for interim and consulting ministers attending a UUA-sponsored transitional ministry continuing education event). </t>
    </r>
  </si>
  <si>
    <t>Using your Geo Index, find the appropriate table under "2016-2017 Salary Recommendations."   Select the column that corresponds to your congregation's size.  Find the line of the ministry position (parish/senior/MRE, associate, assistant)</t>
  </si>
  <si>
    <t>Enter the % employer contribution (use whole number) here;</t>
  </si>
  <si>
    <t>2.10.16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</si>
</sst>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_(&quot;$&quot;* #,##0.0_);_(&quot;$&quot;* \(#,##0.0\);_(&quot;$&quot;* &quot;-&quot;?_);_(@_)"/>
  </numFmts>
  <fonts count="17" x14ac:knownFonts="1">
    <font>
      <sz val="11"/>
      <color theme="1"/>
      <name val="Calibri"/>
      <family val="2"/>
      <scheme val="minor"/>
    </font>
    <font>
      <sz val="11"/>
      <color theme="1"/>
      <name val="Calibri"/>
      <family val="2"/>
      <scheme val="minor"/>
    </font>
    <font>
      <u/>
      <sz val="11"/>
      <color theme="10"/>
      <name val="Calibri"/>
      <family val="2"/>
    </font>
    <font>
      <sz val="9"/>
      <name val="Arial"/>
      <family val="2"/>
    </font>
    <font>
      <b/>
      <sz val="9"/>
      <name val="Arial"/>
      <family val="2"/>
    </font>
    <font>
      <b/>
      <sz val="12"/>
      <name val="Arial"/>
      <family val="2"/>
    </font>
    <font>
      <sz val="9"/>
      <name val="Calibri"/>
      <family val="2"/>
      <scheme val="minor"/>
    </font>
    <font>
      <b/>
      <sz val="11"/>
      <name val="Calibri"/>
      <family val="2"/>
      <scheme val="minor"/>
    </font>
    <font>
      <b/>
      <sz val="11"/>
      <name val="Arial"/>
      <family val="2"/>
    </font>
    <font>
      <u/>
      <sz val="9"/>
      <name val="Calibri"/>
      <family val="2"/>
    </font>
    <font>
      <sz val="10"/>
      <name val="Arial"/>
      <family val="2"/>
    </font>
    <font>
      <sz val="8.5"/>
      <name val="Arial"/>
      <family val="2"/>
    </font>
    <font>
      <sz val="8.5"/>
      <name val="Calibri"/>
      <family val="2"/>
      <scheme val="minor"/>
    </font>
    <font>
      <b/>
      <sz val="10"/>
      <name val="Arial"/>
      <family val="2"/>
    </font>
    <font>
      <u/>
      <sz val="9"/>
      <name val="Calibri"/>
      <family val="2"/>
      <scheme val="minor"/>
    </font>
    <font>
      <sz val="10"/>
      <name val="Times New Roman"/>
      <family val="1"/>
    </font>
    <font>
      <sz val="9"/>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3">
    <xf numFmtId="0" fontId="0" fillId="0" borderId="0" xfId="0"/>
    <xf numFmtId="0" fontId="3" fillId="0" borderId="0" xfId="0" applyFont="1" applyFill="1" applyAlignment="1"/>
    <xf numFmtId="0" fontId="5" fillId="0" borderId="0" xfId="0" applyFont="1" applyFill="1"/>
    <xf numFmtId="0" fontId="6" fillId="0" borderId="0" xfId="0" applyFont="1" applyFill="1"/>
    <xf numFmtId="0" fontId="7" fillId="0" borderId="0" xfId="0" applyFont="1" applyFill="1"/>
    <xf numFmtId="14" fontId="6" fillId="0" borderId="0" xfId="0" applyNumberFormat="1" applyFont="1" applyFill="1" applyAlignment="1">
      <alignment horizontal="right"/>
    </xf>
    <xf numFmtId="0" fontId="4" fillId="0" borderId="0" xfId="0" applyFont="1" applyFill="1"/>
    <xf numFmtId="0" fontId="8" fillId="0" borderId="0" xfId="0" applyFont="1" applyFill="1"/>
    <xf numFmtId="0" fontId="3" fillId="0" borderId="0" xfId="0" applyFont="1" applyFill="1"/>
    <xf numFmtId="0" fontId="9" fillId="0" borderId="0" xfId="2" applyFont="1" applyFill="1" applyAlignment="1" applyProtection="1">
      <alignment horizontal="left" indent="7"/>
    </xf>
    <xf numFmtId="0" fontId="3" fillId="0" borderId="0" xfId="0" applyFont="1" applyFill="1" applyAlignment="1">
      <alignment horizontal="center"/>
    </xf>
    <xf numFmtId="164" fontId="6" fillId="0" borderId="1" xfId="1" applyNumberFormat="1" applyFont="1" applyFill="1" applyBorder="1"/>
    <xf numFmtId="164" fontId="6" fillId="0" borderId="0" xfId="1" applyNumberFormat="1" applyFont="1" applyFill="1" applyBorder="1"/>
    <xf numFmtId="164" fontId="6" fillId="0" borderId="0" xfId="1" applyNumberFormat="1" applyFont="1" applyFill="1"/>
    <xf numFmtId="0" fontId="3" fillId="0" borderId="0" xfId="0" applyFont="1" applyFill="1" applyAlignment="1">
      <alignment horizontal="left" indent="1"/>
    </xf>
    <xf numFmtId="164" fontId="3" fillId="0" borderId="1" xfId="1" applyNumberFormat="1" applyFont="1" applyFill="1" applyBorder="1" applyAlignment="1">
      <alignment horizontal="right" indent="1"/>
    </xf>
    <xf numFmtId="164" fontId="3" fillId="0" borderId="0" xfId="1" applyNumberFormat="1" applyFont="1" applyFill="1" applyBorder="1" applyAlignment="1">
      <alignment horizontal="right" indent="1"/>
    </xf>
    <xf numFmtId="164" fontId="6" fillId="0" borderId="1" xfId="1" applyNumberFormat="1" applyFont="1" applyFill="1" applyBorder="1" applyAlignment="1">
      <alignment horizontal="right"/>
    </xf>
    <xf numFmtId="164" fontId="6" fillId="0" borderId="0" xfId="1" applyNumberFormat="1" applyFont="1" applyFill="1" applyBorder="1" applyAlignment="1">
      <alignment horizontal="right"/>
    </xf>
    <xf numFmtId="164" fontId="6" fillId="0" borderId="0" xfId="1" applyNumberFormat="1" applyFont="1" applyFill="1" applyAlignment="1">
      <alignment horizontal="right"/>
    </xf>
    <xf numFmtId="0" fontId="4" fillId="0" borderId="2"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xf numFmtId="0" fontId="10" fillId="0" borderId="0" xfId="0" applyFont="1" applyFill="1" applyAlignment="1">
      <alignment horizontal="left" indent="3"/>
    </xf>
    <xf numFmtId="0" fontId="11" fillId="0" borderId="0" xfId="0" applyFont="1" applyFill="1"/>
    <xf numFmtId="0" fontId="12" fillId="0" borderId="0" xfId="0" applyFont="1" applyFill="1"/>
    <xf numFmtId="0" fontId="3" fillId="0" borderId="0" xfId="0" applyFont="1" applyFill="1" applyAlignment="1">
      <alignment horizontal="left" vertical="center"/>
    </xf>
    <xf numFmtId="0" fontId="12" fillId="0" borderId="0" xfId="0" applyFont="1" applyFill="1" applyAlignment="1">
      <alignment horizontal="left" vertical="center"/>
    </xf>
    <xf numFmtId="0" fontId="6" fillId="0" borderId="0" xfId="0" applyFont="1" applyFill="1" applyAlignment="1">
      <alignment horizontal="left" vertical="center"/>
    </xf>
    <xf numFmtId="164" fontId="6" fillId="0" borderId="0" xfId="1" applyNumberFormat="1" applyFont="1" applyFill="1" applyAlignment="1">
      <alignment horizontal="left" vertical="center"/>
    </xf>
    <xf numFmtId="0" fontId="11"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indent="3"/>
    </xf>
    <xf numFmtId="0" fontId="3" fillId="0" borderId="0" xfId="0" applyFont="1" applyFill="1" applyAlignment="1">
      <alignment horizontal="left" indent="7"/>
    </xf>
    <xf numFmtId="164" fontId="14" fillId="0" borderId="0" xfId="1" applyNumberFormat="1" applyFont="1" applyFill="1" applyBorder="1"/>
    <xf numFmtId="0" fontId="10" fillId="0" borderId="0" xfId="0" applyFont="1" applyFill="1"/>
    <xf numFmtId="0" fontId="10" fillId="0" borderId="0" xfId="0" applyFont="1" applyFill="1" applyAlignment="1">
      <alignment horizontal="left" indent="1"/>
    </xf>
    <xf numFmtId="0" fontId="3" fillId="0" borderId="0" xfId="0" applyFont="1" applyFill="1" applyAlignment="1">
      <alignment horizontal="left" indent="2"/>
    </xf>
    <xf numFmtId="165" fontId="6" fillId="0" borderId="0" xfId="0" applyNumberFormat="1" applyFont="1" applyFill="1"/>
    <xf numFmtId="0" fontId="6" fillId="0" borderId="1" xfId="0" applyFont="1" applyFill="1" applyBorder="1"/>
    <xf numFmtId="0" fontId="14" fillId="0" borderId="1" xfId="0" applyFont="1" applyFill="1" applyBorder="1"/>
    <xf numFmtId="0" fontId="6" fillId="0" borderId="0" xfId="0" applyFont="1" applyFill="1" applyBorder="1"/>
    <xf numFmtId="0" fontId="14" fillId="0" borderId="0" xfId="0" applyFont="1" applyFill="1" applyBorder="1"/>
    <xf numFmtId="164" fontId="6" fillId="0" borderId="0" xfId="0" applyNumberFormat="1" applyFont="1" applyFill="1"/>
    <xf numFmtId="0" fontId="8" fillId="0" borderId="0" xfId="0" applyFont="1" applyFill="1" applyAlignment="1">
      <alignment horizontal="left" indent="2"/>
    </xf>
    <xf numFmtId="0" fontId="3" fillId="0" borderId="0" xfId="0" applyFont="1" applyFill="1" applyAlignment="1">
      <alignment horizontal="left" wrapText="1" indent="2"/>
    </xf>
    <xf numFmtId="0" fontId="3" fillId="0" borderId="0" xfId="0" applyFont="1" applyFill="1" applyAlignment="1">
      <alignment horizontal="left" wrapText="1"/>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wrapText="1" indent="2"/>
    </xf>
    <xf numFmtId="0" fontId="3" fillId="0" borderId="0" xfId="0" applyFont="1" applyFill="1" applyAlignment="1">
      <alignment horizontal="left"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
  <sheetViews>
    <sheetView tabSelected="1" workbookViewId="0">
      <selection activeCell="O2" sqref="O2"/>
    </sheetView>
  </sheetViews>
  <sheetFormatPr defaultRowHeight="12" x14ac:dyDescent="0.2"/>
  <cols>
    <col min="1" max="3" width="10.28515625" style="3" customWidth="1"/>
    <col min="4" max="10" width="9.140625" style="3"/>
    <col min="11" max="11" width="11.5703125" style="3" bestFit="1" customWidth="1"/>
    <col min="12" max="12" width="0.85546875" style="3" customWidth="1"/>
    <col min="13" max="13" width="11.5703125" style="3" bestFit="1" customWidth="1"/>
    <col min="14" max="14" width="0.7109375" style="3" customWidth="1"/>
    <col min="15" max="15" width="11.5703125" style="3" customWidth="1"/>
    <col min="16" max="16384" width="9.140625" style="3"/>
  </cols>
  <sheetData>
    <row r="1" spans="1:21" ht="15.75" x14ac:dyDescent="0.25">
      <c r="A1" s="2" t="s">
        <v>32</v>
      </c>
      <c r="J1" s="4" t="s">
        <v>0</v>
      </c>
      <c r="M1" s="3" t="s">
        <v>41</v>
      </c>
      <c r="O1" s="5" t="s">
        <v>70</v>
      </c>
    </row>
    <row r="2" spans="1:21" ht="5.25" customHeight="1" x14ac:dyDescent="0.2">
      <c r="A2" s="6"/>
    </row>
    <row r="3" spans="1:21" ht="15" x14ac:dyDescent="0.25">
      <c r="A3" s="7" t="s">
        <v>7</v>
      </c>
    </row>
    <row r="4" spans="1:21" x14ac:dyDescent="0.2">
      <c r="A4" s="8" t="s">
        <v>33</v>
      </c>
    </row>
    <row r="5" spans="1:21" ht="5.25" customHeight="1" x14ac:dyDescent="0.2">
      <c r="A5" s="9"/>
    </row>
    <row r="6" spans="1:21" x14ac:dyDescent="0.2">
      <c r="A6" s="8" t="s">
        <v>4</v>
      </c>
    </row>
    <row r="7" spans="1:21" x14ac:dyDescent="0.2">
      <c r="B7" s="1" t="s">
        <v>6</v>
      </c>
      <c r="J7" s="1"/>
    </row>
    <row r="8" spans="1:21" x14ac:dyDescent="0.2">
      <c r="B8" s="1" t="s">
        <v>5</v>
      </c>
    </row>
    <row r="9" spans="1:21" x14ac:dyDescent="0.2">
      <c r="B9" s="1" t="s">
        <v>12</v>
      </c>
      <c r="F9" s="1" t="s">
        <v>14</v>
      </c>
      <c r="J9" s="1" t="s">
        <v>16</v>
      </c>
    </row>
    <row r="10" spans="1:21" x14ac:dyDescent="0.2">
      <c r="B10" s="1" t="s">
        <v>13</v>
      </c>
      <c r="F10" s="1" t="s">
        <v>15</v>
      </c>
      <c r="J10" s="1" t="s">
        <v>17</v>
      </c>
    </row>
    <row r="11" spans="1:21" ht="6" customHeight="1" x14ac:dyDescent="0.2">
      <c r="B11" s="1"/>
      <c r="F11" s="1"/>
    </row>
    <row r="12" spans="1:21" ht="25.5" customHeight="1" x14ac:dyDescent="0.2">
      <c r="B12" s="50" t="s">
        <v>68</v>
      </c>
      <c r="C12" s="50"/>
      <c r="D12" s="50"/>
      <c r="E12" s="50"/>
      <c r="F12" s="50"/>
      <c r="G12" s="50"/>
      <c r="H12" s="50"/>
      <c r="I12" s="50"/>
      <c r="J12" s="50"/>
      <c r="K12" s="50"/>
      <c r="L12" s="50"/>
      <c r="M12" s="50"/>
      <c r="N12" s="50"/>
      <c r="O12" s="50"/>
    </row>
    <row r="13" spans="1:21" ht="4.5" customHeight="1" x14ac:dyDescent="0.2">
      <c r="B13" s="1"/>
      <c r="E13" s="1"/>
    </row>
    <row r="14" spans="1:21" x14ac:dyDescent="0.2">
      <c r="B14" s="1"/>
      <c r="K14" s="10" t="s">
        <v>1</v>
      </c>
      <c r="L14" s="10"/>
      <c r="M14" s="10" t="s">
        <v>2</v>
      </c>
      <c r="N14" s="10"/>
      <c r="O14" s="10" t="s">
        <v>3</v>
      </c>
    </row>
    <row r="15" spans="1:21" x14ac:dyDescent="0.2">
      <c r="A15" s="1" t="s">
        <v>55</v>
      </c>
      <c r="K15" s="11">
        <v>0</v>
      </c>
      <c r="L15" s="12">
        <v>60000</v>
      </c>
      <c r="M15" s="11">
        <v>0</v>
      </c>
      <c r="N15" s="12"/>
      <c r="O15" s="11">
        <v>0</v>
      </c>
      <c r="Q15" s="12"/>
      <c r="R15" s="12"/>
      <c r="S15" s="12"/>
      <c r="T15" s="12"/>
      <c r="U15" s="12"/>
    </row>
    <row r="16" spans="1:21" ht="3.75" customHeight="1" x14ac:dyDescent="0.2">
      <c r="K16" s="13"/>
      <c r="L16" s="13"/>
      <c r="M16" s="13"/>
      <c r="N16" s="13"/>
      <c r="O16" s="13"/>
    </row>
    <row r="17" spans="1:15" ht="15" x14ac:dyDescent="0.25">
      <c r="A17" s="7" t="s">
        <v>11</v>
      </c>
      <c r="K17" s="13"/>
      <c r="L17" s="13"/>
      <c r="M17" s="13"/>
      <c r="N17" s="13"/>
      <c r="O17" s="13"/>
    </row>
    <row r="18" spans="1:15" x14ac:dyDescent="0.2">
      <c r="B18" s="14" t="s">
        <v>8</v>
      </c>
      <c r="C18" s="14"/>
      <c r="D18" s="14"/>
      <c r="E18" s="14" t="s">
        <v>10</v>
      </c>
      <c r="F18" s="14"/>
      <c r="G18" s="14"/>
      <c r="H18" s="14"/>
      <c r="I18" s="14"/>
      <c r="J18" s="14"/>
      <c r="K18" s="15">
        <f>0.0765*K15</f>
        <v>0</v>
      </c>
      <c r="L18" s="16"/>
      <c r="M18" s="15">
        <f>0.0765*M15</f>
        <v>0</v>
      </c>
      <c r="N18" s="17"/>
      <c r="O18" s="15">
        <f>0.0765*O15</f>
        <v>0</v>
      </c>
    </row>
    <row r="19" spans="1:15" ht="5.25" customHeight="1" x14ac:dyDescent="0.2">
      <c r="B19" s="14"/>
      <c r="C19" s="14"/>
      <c r="D19" s="14"/>
      <c r="E19" s="14"/>
      <c r="F19" s="14"/>
      <c r="G19" s="14"/>
      <c r="H19" s="14"/>
      <c r="I19" s="14"/>
      <c r="J19" s="14"/>
      <c r="K19" s="16"/>
      <c r="L19" s="16"/>
      <c r="M19" s="18"/>
      <c r="N19" s="18"/>
      <c r="O19" s="18"/>
    </row>
    <row r="20" spans="1:15" ht="15" x14ac:dyDescent="0.25">
      <c r="A20" s="7" t="s">
        <v>9</v>
      </c>
      <c r="K20" s="19"/>
      <c r="L20" s="19"/>
      <c r="M20" s="19"/>
      <c r="N20" s="19"/>
      <c r="O20" s="19"/>
    </row>
    <row r="21" spans="1:15" ht="6.75" customHeight="1" x14ac:dyDescent="0.2">
      <c r="B21" s="14"/>
      <c r="C21" s="14"/>
      <c r="D21" s="14"/>
      <c r="E21" s="14"/>
      <c r="F21" s="14"/>
      <c r="G21" s="14"/>
      <c r="H21" s="14"/>
      <c r="I21" s="14"/>
      <c r="J21" s="14"/>
      <c r="K21" s="16"/>
      <c r="L21" s="16"/>
      <c r="M21" s="18"/>
      <c r="N21" s="18"/>
      <c r="O21" s="18"/>
    </row>
    <row r="22" spans="1:15" x14ac:dyDescent="0.2">
      <c r="B22" s="14" t="s">
        <v>46</v>
      </c>
      <c r="C22" s="14"/>
      <c r="D22" s="14" t="s">
        <v>69</v>
      </c>
      <c r="F22" s="14"/>
      <c r="G22" s="14"/>
      <c r="H22" s="14"/>
      <c r="J22" s="20"/>
      <c r="K22" s="17">
        <f>$J$22*K15/100</f>
        <v>0</v>
      </c>
      <c r="L22" s="19"/>
      <c r="M22" s="17">
        <f>$J$22*M15/100</f>
        <v>0</v>
      </c>
      <c r="N22" s="17"/>
      <c r="O22" s="17">
        <f>$J$22*O15/100</f>
        <v>0</v>
      </c>
    </row>
    <row r="23" spans="1:15" x14ac:dyDescent="0.2">
      <c r="B23" s="14" t="s">
        <v>51</v>
      </c>
      <c r="C23" s="14"/>
      <c r="D23" s="14"/>
      <c r="F23" s="14"/>
      <c r="G23" s="14"/>
      <c r="H23" s="14"/>
      <c r="I23" s="21"/>
      <c r="K23" s="18"/>
      <c r="L23" s="19"/>
      <c r="M23" s="18"/>
      <c r="N23" s="18"/>
      <c r="O23" s="18"/>
    </row>
    <row r="24" spans="1:15" x14ac:dyDescent="0.2">
      <c r="B24" s="22" t="s">
        <v>50</v>
      </c>
      <c r="C24" s="14"/>
      <c r="D24" s="14"/>
      <c r="F24" s="14"/>
      <c r="G24" s="14"/>
      <c r="H24" s="14"/>
      <c r="I24" s="21"/>
      <c r="K24" s="18"/>
      <c r="L24" s="19"/>
      <c r="M24" s="18"/>
      <c r="N24" s="18"/>
      <c r="O24" s="18"/>
    </row>
    <row r="25" spans="1:15" x14ac:dyDescent="0.2">
      <c r="B25" s="14" t="s">
        <v>47</v>
      </c>
      <c r="C25" s="14"/>
      <c r="D25" s="14"/>
      <c r="F25" s="14"/>
      <c r="G25" s="14"/>
      <c r="H25" s="14"/>
      <c r="I25" s="21"/>
      <c r="K25" s="18"/>
      <c r="L25" s="19"/>
      <c r="M25" s="18"/>
      <c r="N25" s="18"/>
      <c r="O25" s="18"/>
    </row>
    <row r="26" spans="1:15" ht="6.75" customHeight="1" x14ac:dyDescent="0.2">
      <c r="B26" s="14"/>
      <c r="C26" s="14"/>
      <c r="D26" s="14"/>
      <c r="E26" s="14"/>
      <c r="F26" s="14"/>
      <c r="G26" s="14"/>
      <c r="K26" s="13"/>
      <c r="L26" s="13"/>
      <c r="M26" s="13"/>
      <c r="N26" s="13"/>
      <c r="O26" s="13"/>
    </row>
    <row r="27" spans="1:15" x14ac:dyDescent="0.2">
      <c r="B27" s="14" t="s">
        <v>56</v>
      </c>
      <c r="C27" s="14"/>
      <c r="D27" s="14"/>
      <c r="E27" s="14"/>
      <c r="G27" s="14"/>
      <c r="H27" s="14"/>
      <c r="I27" s="14"/>
      <c r="K27" s="13"/>
      <c r="L27" s="13"/>
      <c r="M27" s="13"/>
      <c r="N27" s="13"/>
      <c r="O27" s="13"/>
    </row>
    <row r="28" spans="1:15" x14ac:dyDescent="0.2">
      <c r="B28" s="14" t="s">
        <v>43</v>
      </c>
      <c r="C28" s="14"/>
      <c r="D28" s="14"/>
      <c r="E28" s="14"/>
      <c r="F28" s="14"/>
      <c r="G28" s="14"/>
      <c r="H28" s="14"/>
      <c r="K28" s="13"/>
      <c r="L28" s="13"/>
      <c r="M28" s="13"/>
      <c r="N28" s="13"/>
      <c r="O28" s="13"/>
    </row>
    <row r="29" spans="1:15" ht="6.75" customHeight="1" x14ac:dyDescent="0.2">
      <c r="B29" s="14"/>
      <c r="C29" s="14"/>
      <c r="D29" s="14"/>
      <c r="E29" s="14"/>
      <c r="F29" s="14"/>
      <c r="G29" s="14"/>
      <c r="H29" s="14"/>
      <c r="K29" s="13"/>
      <c r="L29" s="13"/>
      <c r="M29" s="13"/>
      <c r="N29" s="13"/>
      <c r="O29" s="13"/>
    </row>
    <row r="30" spans="1:15" ht="12.75" x14ac:dyDescent="0.2">
      <c r="B30" s="23" t="s">
        <v>57</v>
      </c>
      <c r="C30" s="8"/>
      <c r="D30" s="24"/>
      <c r="E30" s="8"/>
      <c r="F30" s="8"/>
      <c r="G30" s="8"/>
      <c r="H30" s="8"/>
      <c r="K30" s="13"/>
      <c r="L30" s="13"/>
      <c r="M30" s="13"/>
      <c r="N30" s="13"/>
      <c r="O30" s="13"/>
    </row>
    <row r="31" spans="1:15" x14ac:dyDescent="0.2">
      <c r="C31" s="1" t="s">
        <v>18</v>
      </c>
      <c r="D31" s="25"/>
      <c r="K31" s="13"/>
      <c r="L31" s="13"/>
      <c r="M31" s="13"/>
      <c r="N31" s="13"/>
      <c r="O31" s="13"/>
    </row>
    <row r="32" spans="1:15" x14ac:dyDescent="0.2">
      <c r="C32" s="26" t="s">
        <v>36</v>
      </c>
      <c r="D32" s="27"/>
      <c r="E32" s="28"/>
      <c r="F32" s="28"/>
      <c r="G32" s="28"/>
      <c r="H32" s="28"/>
      <c r="I32" s="28"/>
      <c r="J32" s="28"/>
      <c r="K32" s="29"/>
      <c r="L32" s="13"/>
      <c r="M32" s="13"/>
      <c r="N32" s="13"/>
      <c r="O32" s="13"/>
    </row>
    <row r="33" spans="2:15" x14ac:dyDescent="0.2">
      <c r="C33" s="26" t="s">
        <v>37</v>
      </c>
      <c r="D33" s="27"/>
      <c r="E33" s="28"/>
      <c r="F33" s="28"/>
      <c r="G33" s="28"/>
      <c r="H33" s="28"/>
      <c r="I33" s="28"/>
      <c r="J33" s="28"/>
      <c r="K33" s="29"/>
      <c r="L33" s="13"/>
      <c r="M33" s="13"/>
      <c r="N33" s="13"/>
      <c r="O33" s="13"/>
    </row>
    <row r="34" spans="2:15" x14ac:dyDescent="0.2">
      <c r="C34" s="26" t="s">
        <v>38</v>
      </c>
      <c r="D34" s="27"/>
      <c r="E34" s="28"/>
      <c r="F34" s="28"/>
      <c r="G34" s="28"/>
      <c r="H34" s="28"/>
      <c r="I34" s="28"/>
      <c r="J34" s="28"/>
      <c r="K34" s="29"/>
      <c r="L34" s="13"/>
      <c r="M34" s="13"/>
      <c r="N34" s="13"/>
      <c r="O34" s="13"/>
    </row>
    <row r="35" spans="2:15" x14ac:dyDescent="0.2">
      <c r="B35" s="30"/>
      <c r="C35" s="8" t="s">
        <v>58</v>
      </c>
      <c r="K35" s="11">
        <v>0</v>
      </c>
      <c r="L35" s="13"/>
      <c r="M35" s="11">
        <v>0</v>
      </c>
      <c r="N35" s="13"/>
      <c r="O35" s="11">
        <v>0</v>
      </c>
    </row>
    <row r="36" spans="2:15" x14ac:dyDescent="0.2">
      <c r="B36" s="30"/>
      <c r="C36" s="8" t="s">
        <v>59</v>
      </c>
      <c r="K36" s="11">
        <v>0</v>
      </c>
      <c r="L36" s="13"/>
      <c r="M36" s="11">
        <v>0</v>
      </c>
      <c r="N36" s="13"/>
      <c r="O36" s="11">
        <v>0</v>
      </c>
    </row>
    <row r="37" spans="2:15" x14ac:dyDescent="0.2">
      <c r="B37" s="31"/>
      <c r="C37" s="8" t="s">
        <v>42</v>
      </c>
      <c r="K37" s="11">
        <f>SUM(K35:K36)</f>
        <v>0</v>
      </c>
      <c r="L37" s="13"/>
      <c r="M37" s="11">
        <f>SUM(M35:M36)</f>
        <v>0</v>
      </c>
      <c r="N37" s="13"/>
      <c r="O37" s="11">
        <f>SUM(O35:O36)</f>
        <v>0</v>
      </c>
    </row>
    <row r="38" spans="2:15" ht="6.75" customHeight="1" x14ac:dyDescent="0.2">
      <c r="C38" s="31"/>
      <c r="K38" s="13"/>
      <c r="L38" s="13"/>
      <c r="M38" s="13"/>
      <c r="N38" s="13"/>
      <c r="O38" s="13"/>
    </row>
    <row r="39" spans="2:15" ht="12.75" x14ac:dyDescent="0.2">
      <c r="B39" s="32" t="s">
        <v>60</v>
      </c>
      <c r="K39" s="13"/>
      <c r="L39" s="13"/>
      <c r="M39" s="13"/>
      <c r="N39" s="13"/>
      <c r="O39" s="13"/>
    </row>
    <row r="40" spans="2:15" x14ac:dyDescent="0.2">
      <c r="B40" s="33" t="s">
        <v>44</v>
      </c>
      <c r="C40" s="8"/>
      <c r="K40" s="13"/>
      <c r="L40" s="13"/>
      <c r="M40" s="13"/>
      <c r="N40" s="13"/>
      <c r="O40" s="13"/>
    </row>
    <row r="41" spans="2:15" x14ac:dyDescent="0.2">
      <c r="B41" s="33" t="s">
        <v>61</v>
      </c>
      <c r="C41" s="8"/>
      <c r="D41" s="33"/>
      <c r="K41" s="11">
        <v>0</v>
      </c>
      <c r="L41" s="13"/>
      <c r="M41" s="11">
        <v>0</v>
      </c>
      <c r="N41" s="13"/>
      <c r="O41" s="11">
        <v>0</v>
      </c>
    </row>
    <row r="42" spans="2:15" ht="6.75" customHeight="1" x14ac:dyDescent="0.2">
      <c r="B42" s="33"/>
      <c r="D42" s="33"/>
      <c r="K42" s="13"/>
      <c r="L42" s="13"/>
      <c r="M42" s="13"/>
      <c r="N42" s="13"/>
      <c r="O42" s="13"/>
    </row>
    <row r="43" spans="2:15" x14ac:dyDescent="0.2">
      <c r="B43" s="14" t="s">
        <v>40</v>
      </c>
      <c r="G43" s="14" t="s">
        <v>34</v>
      </c>
      <c r="K43" s="11">
        <f>0.01*K15</f>
        <v>0</v>
      </c>
      <c r="L43" s="13"/>
      <c r="M43" s="11">
        <f>0.01*M15</f>
        <v>0</v>
      </c>
      <c r="N43" s="13"/>
      <c r="O43" s="11">
        <f>0.01*O15</f>
        <v>0</v>
      </c>
    </row>
    <row r="44" spans="2:15" ht="5.25" customHeight="1" x14ac:dyDescent="0.2">
      <c r="B44" s="14"/>
      <c r="H44" s="14"/>
      <c r="K44" s="12"/>
      <c r="L44" s="13"/>
      <c r="M44" s="12"/>
      <c r="N44" s="13"/>
      <c r="O44" s="34"/>
    </row>
    <row r="45" spans="2:15" x14ac:dyDescent="0.2">
      <c r="B45" s="14" t="s">
        <v>39</v>
      </c>
      <c r="K45" s="11">
        <f>0.00382*K15*2</f>
        <v>0</v>
      </c>
      <c r="L45" s="13"/>
      <c r="M45" s="11">
        <f>0.00382*M15*2</f>
        <v>0</v>
      </c>
      <c r="N45" s="13"/>
      <c r="O45" s="11">
        <f>0.00382*O15*2</f>
        <v>0</v>
      </c>
    </row>
    <row r="46" spans="2:15" ht="5.25" customHeight="1" x14ac:dyDescent="0.2">
      <c r="B46" s="14"/>
      <c r="K46" s="12"/>
      <c r="L46" s="13"/>
      <c r="M46" s="12"/>
      <c r="N46" s="13"/>
      <c r="O46" s="12"/>
    </row>
    <row r="47" spans="2:15" x14ac:dyDescent="0.2">
      <c r="B47" s="1" t="s">
        <v>49</v>
      </c>
      <c r="K47" s="12"/>
      <c r="L47" s="13"/>
      <c r="M47" s="12"/>
      <c r="N47" s="13"/>
      <c r="O47" s="12"/>
    </row>
    <row r="48" spans="2:15" ht="12.75" x14ac:dyDescent="0.2">
      <c r="B48" s="35" t="s">
        <v>62</v>
      </c>
      <c r="K48" s="12"/>
      <c r="L48" s="13"/>
      <c r="M48" s="12"/>
      <c r="N48" s="13"/>
      <c r="O48" s="12"/>
    </row>
    <row r="49" spans="1:15" ht="12.75" x14ac:dyDescent="0.2">
      <c r="B49" s="36" t="s">
        <v>48</v>
      </c>
      <c r="K49" s="11">
        <v>0</v>
      </c>
      <c r="L49" s="13"/>
      <c r="M49" s="11">
        <v>0</v>
      </c>
      <c r="N49" s="13"/>
      <c r="O49" s="11">
        <v>0</v>
      </c>
    </row>
    <row r="50" spans="1:15" ht="4.5" customHeight="1" x14ac:dyDescent="0.2">
      <c r="B50" s="37"/>
      <c r="K50" s="12"/>
      <c r="L50" s="13"/>
      <c r="M50" s="12"/>
      <c r="N50" s="13"/>
      <c r="O50" s="12"/>
    </row>
    <row r="51" spans="1:15" ht="15" x14ac:dyDescent="0.25">
      <c r="A51" s="7" t="s">
        <v>19</v>
      </c>
      <c r="B51" s="14"/>
    </row>
    <row r="52" spans="1:15" ht="5.25" customHeight="1" x14ac:dyDescent="0.2">
      <c r="B52" s="14"/>
    </row>
    <row r="53" spans="1:15" ht="12.75" x14ac:dyDescent="0.2">
      <c r="B53" s="36" t="s">
        <v>63</v>
      </c>
      <c r="C53" s="14"/>
      <c r="K53" s="38">
        <f>0.1*K15</f>
        <v>0</v>
      </c>
      <c r="M53" s="38">
        <f>0.1*M15</f>
        <v>0</v>
      </c>
      <c r="O53" s="38">
        <f>0.1*O15</f>
        <v>0</v>
      </c>
    </row>
    <row r="54" spans="1:15" x14ac:dyDescent="0.2">
      <c r="B54" s="1" t="s">
        <v>64</v>
      </c>
      <c r="K54" s="39"/>
      <c r="M54" s="39"/>
      <c r="O54" s="40"/>
    </row>
    <row r="55" spans="1:15" ht="3.75" customHeight="1" x14ac:dyDescent="0.2">
      <c r="B55" s="1"/>
      <c r="K55" s="41"/>
      <c r="M55" s="41"/>
      <c r="O55" s="42"/>
    </row>
    <row r="56" spans="1:15" ht="15" x14ac:dyDescent="0.25">
      <c r="A56" s="7" t="s">
        <v>31</v>
      </c>
      <c r="K56" s="38">
        <f>$K15+K18+K22+K37+K41+K43+K45+K49+K53+K54</f>
        <v>0</v>
      </c>
      <c r="M56" s="38">
        <f>$M15+M18+M22+M37+M41+M43+M45+M49+M53+M54</f>
        <v>0</v>
      </c>
      <c r="O56" s="38">
        <f>$O15+O18+O22+O37+O41+O43+O45+O49+O53+O54</f>
        <v>0</v>
      </c>
    </row>
    <row r="57" spans="1:15" ht="4.5" customHeight="1" x14ac:dyDescent="0.25">
      <c r="A57" s="7"/>
      <c r="K57" s="43"/>
      <c r="M57" s="43"/>
      <c r="O57" s="43"/>
    </row>
    <row r="58" spans="1:15" ht="15" customHeight="1" x14ac:dyDescent="0.25">
      <c r="A58" s="44" t="s">
        <v>45</v>
      </c>
    </row>
    <row r="59" spans="1:15" ht="27" customHeight="1" x14ac:dyDescent="0.2">
      <c r="A59" s="51" t="s">
        <v>67</v>
      </c>
      <c r="B59" s="51"/>
      <c r="C59" s="51"/>
      <c r="D59" s="51"/>
      <c r="E59" s="51"/>
      <c r="F59" s="51"/>
      <c r="G59" s="51"/>
      <c r="H59" s="51"/>
      <c r="I59" s="51"/>
      <c r="J59" s="51"/>
      <c r="K59" s="51"/>
      <c r="L59" s="51"/>
      <c r="M59" s="51"/>
      <c r="N59" s="51"/>
      <c r="O59" s="51"/>
    </row>
    <row r="60" spans="1:15" ht="4.5" customHeight="1" x14ac:dyDescent="0.2">
      <c r="A60" s="45"/>
      <c r="B60" s="45"/>
      <c r="C60" s="45"/>
      <c r="D60" s="45"/>
      <c r="E60" s="45"/>
      <c r="F60" s="45"/>
      <c r="G60" s="45"/>
      <c r="H60" s="45"/>
      <c r="I60" s="45"/>
      <c r="J60" s="45"/>
      <c r="K60" s="45"/>
      <c r="L60" s="45"/>
      <c r="M60" s="45"/>
      <c r="N60" s="45"/>
      <c r="O60" s="45"/>
    </row>
    <row r="61" spans="1:15" ht="50.25" customHeight="1" x14ac:dyDescent="0.2">
      <c r="A61" s="52" t="s">
        <v>65</v>
      </c>
      <c r="B61" s="52"/>
      <c r="C61" s="52"/>
      <c r="D61" s="52"/>
      <c r="E61" s="52"/>
      <c r="F61" s="52"/>
      <c r="G61" s="52"/>
      <c r="H61" s="52"/>
      <c r="I61" s="52"/>
      <c r="J61" s="52"/>
      <c r="K61" s="52"/>
      <c r="L61" s="52"/>
      <c r="M61" s="52"/>
      <c r="N61" s="52"/>
      <c r="O61" s="52"/>
    </row>
    <row r="62" spans="1:15" ht="6.75" customHeight="1" x14ac:dyDescent="0.2">
      <c r="A62" s="46"/>
      <c r="B62" s="46"/>
      <c r="C62" s="46"/>
      <c r="D62" s="46"/>
      <c r="E62" s="46"/>
      <c r="F62" s="46"/>
      <c r="G62" s="46"/>
      <c r="H62" s="46"/>
      <c r="I62" s="46"/>
      <c r="J62" s="46"/>
      <c r="K62" s="46"/>
      <c r="L62" s="46"/>
      <c r="M62" s="46"/>
      <c r="N62" s="46"/>
      <c r="O62" s="46"/>
    </row>
    <row r="63" spans="1:15" x14ac:dyDescent="0.2">
      <c r="A63" s="47" t="s">
        <v>66</v>
      </c>
      <c r="B63" s="37"/>
      <c r="J63" s="8" t="s">
        <v>20</v>
      </c>
    </row>
    <row r="64" spans="1:15" x14ac:dyDescent="0.2">
      <c r="A64" s="8"/>
      <c r="C64" s="8" t="s">
        <v>35</v>
      </c>
      <c r="G64" s="31" t="s">
        <v>21</v>
      </c>
      <c r="J64" s="1" t="s">
        <v>22</v>
      </c>
    </row>
    <row r="65" spans="1:52" x14ac:dyDescent="0.2">
      <c r="C65" s="8" t="s">
        <v>35</v>
      </c>
      <c r="G65" s="48" t="s">
        <v>23</v>
      </c>
      <c r="J65" s="1" t="s">
        <v>24</v>
      </c>
    </row>
    <row r="66" spans="1:52" x14ac:dyDescent="0.2">
      <c r="C66" s="8" t="s">
        <v>35</v>
      </c>
      <c r="G66" s="1" t="s">
        <v>25</v>
      </c>
      <c r="J66" s="1" t="s">
        <v>26</v>
      </c>
    </row>
    <row r="67" spans="1:52" x14ac:dyDescent="0.2">
      <c r="C67" s="8" t="s">
        <v>35</v>
      </c>
      <c r="G67" s="1" t="s">
        <v>27</v>
      </c>
      <c r="J67" s="1" t="s">
        <v>28</v>
      </c>
    </row>
    <row r="68" spans="1:52" x14ac:dyDescent="0.2">
      <c r="C68" s="8" t="s">
        <v>35</v>
      </c>
      <c r="G68" s="1" t="s">
        <v>29</v>
      </c>
      <c r="J68" s="1" t="s">
        <v>30</v>
      </c>
    </row>
    <row r="69" spans="1:52" ht="4.5" customHeight="1" x14ac:dyDescent="0.2"/>
    <row r="70" spans="1:52" ht="62.25" customHeight="1" x14ac:dyDescent="0.2">
      <c r="A70" s="52" t="s">
        <v>52</v>
      </c>
      <c r="B70" s="52"/>
      <c r="C70" s="52"/>
      <c r="D70" s="52"/>
      <c r="E70" s="52"/>
      <c r="F70" s="52"/>
      <c r="G70" s="52"/>
      <c r="H70" s="52"/>
      <c r="I70" s="52"/>
      <c r="J70" s="52"/>
      <c r="K70" s="52"/>
      <c r="L70" s="52"/>
      <c r="M70" s="52"/>
      <c r="N70" s="52"/>
      <c r="O70" s="52"/>
    </row>
    <row r="71" spans="1:52" ht="6" customHeight="1" x14ac:dyDescent="0.2">
      <c r="A71" s="8"/>
    </row>
    <row r="72" spans="1:52" ht="24" customHeight="1" x14ac:dyDescent="0.2">
      <c r="A72" s="52" t="s">
        <v>53</v>
      </c>
      <c r="B72" s="52"/>
      <c r="C72" s="52"/>
      <c r="D72" s="52"/>
      <c r="E72" s="52"/>
      <c r="F72" s="52"/>
      <c r="G72" s="52"/>
      <c r="H72" s="52"/>
      <c r="I72" s="52"/>
      <c r="J72" s="52"/>
      <c r="K72" s="52"/>
      <c r="L72" s="52"/>
      <c r="M72" s="52"/>
      <c r="N72" s="52"/>
      <c r="O72" s="52"/>
    </row>
    <row r="73" spans="1:52" ht="6.75" customHeight="1" x14ac:dyDescent="0.2">
      <c r="A73" s="8"/>
    </row>
    <row r="74" spans="1:52" ht="48.75" customHeight="1" x14ac:dyDescent="0.2">
      <c r="A74" s="50" t="s">
        <v>54</v>
      </c>
      <c r="B74" s="50"/>
      <c r="C74" s="50"/>
      <c r="D74" s="50"/>
      <c r="E74" s="50"/>
      <c r="F74" s="50"/>
      <c r="G74" s="50"/>
      <c r="H74" s="50"/>
      <c r="I74" s="50"/>
      <c r="J74" s="50"/>
      <c r="K74" s="50"/>
      <c r="L74" s="50"/>
      <c r="M74" s="50"/>
      <c r="N74" s="50"/>
      <c r="O74" s="50"/>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row>
  </sheetData>
  <mergeCells count="6">
    <mergeCell ref="B12:O12"/>
    <mergeCell ref="A59:O59"/>
    <mergeCell ref="A61:O61"/>
    <mergeCell ref="A70:O70"/>
    <mergeCell ref="A74:O74"/>
    <mergeCell ref="A72:O72"/>
  </mergeCells>
  <pageMargins left="0.25" right="0.25" top="0.75" bottom="0.75" header="0.3" footer="0.3"/>
  <pageSetup orientation="landscape" horizontalDpi="0" verticalDpi="0"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Sheet4</vt: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dc:creator>
  <cp:lastModifiedBy>User</cp:lastModifiedBy>
  <cp:lastPrinted>2014-06-05T19:24:07Z</cp:lastPrinted>
  <dcterms:created xsi:type="dcterms:W3CDTF">2013-05-22T13:59:53Z</dcterms:created>
  <dcterms:modified xsi:type="dcterms:W3CDTF">2016-02-10T20:46:37Z</dcterms:modified>
</cp:coreProperties>
</file>